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Видеонаблюдение" sheetId="1" r:id="rId1"/>
    <sheet name="СКУД" sheetId="2" r:id="rId2"/>
    <sheet name="Охранная сигнализация" sheetId="3" r:id="rId3"/>
    <sheet name="Структурированные кабельные сис" sheetId="4" r:id="rId4"/>
    <sheet name="Прокладка кабеля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5" l="1"/>
  <c r="E12" i="5"/>
  <c r="E11" i="5"/>
  <c r="E10" i="5"/>
  <c r="E9" i="5"/>
  <c r="E8" i="5"/>
  <c r="E7" i="5"/>
  <c r="E6" i="5"/>
  <c r="E5" i="5"/>
  <c r="E4" i="5"/>
  <c r="E2" i="5"/>
  <c r="E3" i="5"/>
</calcChain>
</file>

<file path=xl/sharedStrings.xml><?xml version="1.0" encoding="utf-8"?>
<sst xmlns="http://schemas.openxmlformats.org/spreadsheetml/2006/main" count="239" uniqueCount="114">
  <si>
    <t>№ п/п</t>
  </si>
  <si>
    <t>Вид услуги</t>
  </si>
  <si>
    <t>Стоимость</t>
  </si>
  <si>
    <t>Установка видеокамеры в помещении</t>
  </si>
  <si>
    <t>Установка видеокамеры в термокожухах</t>
  </si>
  <si>
    <t>Монтаж блока питания</t>
  </si>
  <si>
    <t>Монтаж усилителя, коммутатора, преобразователя</t>
  </si>
  <si>
    <t>Сборка и настройка компьютера под видеосервер</t>
  </si>
  <si>
    <t>Монтаж Видеокамер</t>
  </si>
  <si>
    <t>Видеосервер</t>
  </si>
  <si>
    <t>Монтаж мониторов и плазм</t>
  </si>
  <si>
    <t>Монтаж монитора (настенный до 32")</t>
  </si>
  <si>
    <t>Монтаж монитора (настенный до 32" до 46")</t>
  </si>
  <si>
    <t>Монтаж монитора (настенный до 46" до 65")</t>
  </si>
  <si>
    <t>Установка разъемов</t>
  </si>
  <si>
    <t>Установка разъемов F - разъем</t>
  </si>
  <si>
    <t>шт.</t>
  </si>
  <si>
    <t>Установка разъемов F - разъемы</t>
  </si>
  <si>
    <t>Установка разъемов BNC</t>
  </si>
  <si>
    <t>Установка разъемов S-VHS</t>
  </si>
  <si>
    <t>Установка разъемов RJ 45</t>
  </si>
  <si>
    <t>Установка разъемов RJ 11</t>
  </si>
  <si>
    <t>Кол-во</t>
  </si>
  <si>
    <t>Ед. изм</t>
  </si>
  <si>
    <t>Монтаж накладной вызывной панели</t>
  </si>
  <si>
    <t>Монтаж врезной вызывной панели</t>
  </si>
  <si>
    <t>Монтаж ответной части (монитор, трубка)</t>
  </si>
  <si>
    <t>Монтаж накладного считывателя, кнопки</t>
  </si>
  <si>
    <t>Монтаж врезного считывателя, кнопки</t>
  </si>
  <si>
    <t>Монтаж дверного контроллера</t>
  </si>
  <si>
    <t>Монтаж доводчика (деревянная дверь)</t>
  </si>
  <si>
    <t>Монтаж доводчика (металлическая дверь)</t>
  </si>
  <si>
    <t>Монтаж накладного электромагнитного замка (металлическая дверь)</t>
  </si>
  <si>
    <t>Монтаж накладного электромагнитного замка (деревянная дверь)</t>
  </si>
  <si>
    <t>Монтаж накладного электромеханического замка (металлическая дверь)</t>
  </si>
  <si>
    <t>Монтаж гибкого дверного перехода</t>
  </si>
  <si>
    <t>Монтаж турникета</t>
  </si>
  <si>
    <t>Монтаж шлагбаума</t>
  </si>
  <si>
    <t>Программирование контроллера,кодовой панели</t>
  </si>
  <si>
    <t>Программирование электронного ключа, карточки, брелка</t>
  </si>
  <si>
    <t>Установка, настройка ПО СКД на компьютере заказчика</t>
  </si>
  <si>
    <t>Установка, настройка ПО СКД со сборкой компьютера</t>
  </si>
  <si>
    <t>Монтаж ИК датчика уличного (освещение)</t>
  </si>
  <si>
    <t>Монтаж датчика разрушения, разбития</t>
  </si>
  <si>
    <t>Монтаж тревожной кнопки</t>
  </si>
  <si>
    <t>Монтаж сирены</t>
  </si>
  <si>
    <t>Монтаж приемно-контрольного прибора</t>
  </si>
  <si>
    <t>Монтаж клавиатуры </t>
  </si>
  <si>
    <t>Монтаж конвертера, расширителя и т.п.</t>
  </si>
  <si>
    <t>Установка и настройка GSM модуля</t>
  </si>
  <si>
    <t>Программирование приёмно-контрольного прибора</t>
  </si>
  <si>
    <t>Установка и настройка ПО ОПС на компьютере заказчика</t>
  </si>
  <si>
    <t>Установка и настройка ПО ОПС со сборкой компьютера</t>
  </si>
  <si>
    <t>Монтаж геркона (СМК)</t>
  </si>
  <si>
    <t>Монтаж ИК датчика движения</t>
  </si>
  <si>
    <t>Обжим коннектора RJ-11, RJ-45, BNC</t>
  </si>
  <si>
    <t>Монтаж розетки на стену</t>
  </si>
  <si>
    <t>Монтаж розетки в короб (RJ-11, RJ-45, BNC)</t>
  </si>
  <si>
    <t>Монтаж силовой розетки в короб</t>
  </si>
  <si>
    <t>Монтаж розетки в коробку для полых и капитальных стен (RJ-11, RJ-45, BNC)</t>
  </si>
  <si>
    <t>Монтаж силовой розетки в коробку для полых и капитальных стен</t>
  </si>
  <si>
    <t>Монтаж розеточной коробки в кирпичную стену</t>
  </si>
  <si>
    <t>Монтаж розеточной коробки в полую стену</t>
  </si>
  <si>
    <t>Монтаж распаечной коробки на стену</t>
  </si>
  <si>
    <t>Подключение розетки категории 5</t>
  </si>
  <si>
    <t>Подключение телефонной розетки</t>
  </si>
  <si>
    <t>Подключение выключателя</t>
  </si>
  <si>
    <t>Подключение электрической розетки</t>
  </si>
  <si>
    <t>Подключение распаечных коробок</t>
  </si>
  <si>
    <t>Демонтаж и отключение розетки (RJ-11, RJ-45, BNC)</t>
  </si>
  <si>
    <t>Демонтаж и отключение электрической розетки</t>
  </si>
  <si>
    <t>Монтаж шкафа 6U</t>
  </si>
  <si>
    <t>Монтаж шкафа 9U</t>
  </si>
  <si>
    <t>Монтаж шкафа 12U</t>
  </si>
  <si>
    <t>Монтаж стойки 45U</t>
  </si>
  <si>
    <t>Монтаж патч-панели в шкаф (стойку)</t>
  </si>
  <si>
    <t>Монтаж кросс-панели в шкаф (стойку)</t>
  </si>
  <si>
    <t>Монтаж панели питания в шкаф (стойку)</t>
  </si>
  <si>
    <t>Монтаж 19 " кронштейна на стену</t>
  </si>
  <si>
    <t>Монтаж кросса на стену</t>
  </si>
  <si>
    <t>Монтаж настенной Patch panel , соединительной муфты</t>
  </si>
  <si>
    <t>Кроссирование Patch panel (обжим, разделка кабеля, жгутирование) - 1 порт</t>
  </si>
  <si>
    <t>Кроссирование кросс-панели (тип 110) за 1 порт</t>
  </si>
  <si>
    <t>Кроссирование кросс-панели (тип 66) - за 1 порт- 4 пары</t>
  </si>
  <si>
    <t>Монтаж тонких коробов (&lt; 60 мм) на стену из легких материалов</t>
  </si>
  <si>
    <t>м.п.</t>
  </si>
  <si>
    <t>Монтаж тонких коробов (&lt; 60 мм) на бетонные и кирпичные стены</t>
  </si>
  <si>
    <t>Монтаж толстых коробов (&gt; 60 мм) на стену из легких материалов</t>
  </si>
  <si>
    <t>Монтаж толстых коробов (&gt; 60 мм)  на бетонные и кирпичные стены</t>
  </si>
  <si>
    <t>Монтаж толстых металлических коробов на стену из легких материалов</t>
  </si>
  <si>
    <t>Монтаж толстых металлических коробов на бетонные и кирпичные стены</t>
  </si>
  <si>
    <t>Разборка и сборка установленных коробов</t>
  </si>
  <si>
    <t>Разборка и сборка установленных металлических коробов</t>
  </si>
  <si>
    <t>Монтаж металлических лотков 100 х 60</t>
  </si>
  <si>
    <t>Монтаж металлических лотков 200 х 60</t>
  </si>
  <si>
    <t>Монтаж настенной консоли для крепления металлических лотков</t>
  </si>
  <si>
    <t>Монтаж кронштейнов к потолку для металлических лотков</t>
  </si>
  <si>
    <t>Монтаж стяжек на стены из легких материалов (пеноблок, дерево, гипсокартон)</t>
  </si>
  <si>
    <t>Монтаж стяжек на стены из кирпича или бетона</t>
  </si>
  <si>
    <t>Укладка гофротрубы ПВХ на стяжки</t>
  </si>
  <si>
    <t>Укладка кабеля  в короба </t>
  </si>
  <si>
    <t>Укладка кабеля в лоток</t>
  </si>
  <si>
    <t>Укладка гофротрубы ПВХ внутри полых стен</t>
  </si>
  <si>
    <t>Укладка кабеля (гофротрубы) в штробу</t>
  </si>
  <si>
    <t>Укладка кабеля от 25 пар в короба, лоток</t>
  </si>
  <si>
    <t>Укладка электрического кабеля в короба</t>
  </si>
  <si>
    <t>Установка видеокамеры на улице</t>
  </si>
  <si>
    <t>Установка видеокамеры на высоте более 3 м</t>
  </si>
  <si>
    <t>Подключение и настройка видеорегистратора на 4 видеокамеры</t>
  </si>
  <si>
    <t>Подключение и настройка видеорегистратора на 8 видеокамеры</t>
  </si>
  <si>
    <t>Подключение и настройка видеорегистратора на 16 видеокамеры</t>
  </si>
  <si>
    <t>Подключение и настройка видеорегистратора на 24 и более видеокамеры</t>
  </si>
  <si>
    <t>Подключение удаленного доступа</t>
  </si>
  <si>
    <t xml:space="preserve">Сборка и настройка видеосервера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</si>
</sst>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4" fontId="1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0" workbookViewId="0">
      <selection activeCell="B16" sqref="B16"/>
    </sheetView>
  </sheetViews>
  <sheetFormatPr defaultRowHeight="15" x14ac:dyDescent="0.25"/>
  <cols>
    <col min="2" max="2" width="71.28515625" bestFit="1" customWidth="1"/>
  </cols>
  <sheetData>
    <row r="1" spans="1:5" x14ac:dyDescent="0.25">
      <c r="A1" s="1" t="s">
        <v>0</v>
      </c>
      <c r="B1" s="2" t="s">
        <v>1</v>
      </c>
      <c r="C1" s="2" t="s">
        <v>23</v>
      </c>
      <c r="D1" s="2" t="s">
        <v>22</v>
      </c>
      <c r="E1" s="2" t="s">
        <v>2</v>
      </c>
    </row>
    <row r="2" spans="1:5" x14ac:dyDescent="0.25">
      <c r="A2" s="1"/>
      <c r="B2" s="2" t="s">
        <v>8</v>
      </c>
      <c r="C2" s="3"/>
      <c r="D2" s="4"/>
      <c r="E2" s="4"/>
    </row>
    <row r="3" spans="1:5" x14ac:dyDescent="0.25">
      <c r="A3" s="1">
        <v>1</v>
      </c>
      <c r="B3" s="2" t="s">
        <v>3</v>
      </c>
      <c r="C3" s="3" t="s">
        <v>16</v>
      </c>
      <c r="D3" s="4">
        <v>1</v>
      </c>
      <c r="E3" s="4">
        <v>1500</v>
      </c>
    </row>
    <row r="4" spans="1:5" x14ac:dyDescent="0.25">
      <c r="A4" s="1">
        <v>2</v>
      </c>
      <c r="B4" s="2" t="s">
        <v>106</v>
      </c>
      <c r="C4" s="3" t="s">
        <v>16</v>
      </c>
      <c r="D4" s="4">
        <v>1</v>
      </c>
      <c r="E4" s="4">
        <v>3000</v>
      </c>
    </row>
    <row r="5" spans="1:5" x14ac:dyDescent="0.25">
      <c r="A5" s="1">
        <v>3</v>
      </c>
      <c r="B5" s="2" t="s">
        <v>107</v>
      </c>
      <c r="C5" s="3" t="s">
        <v>16</v>
      </c>
      <c r="D5" s="4">
        <v>1</v>
      </c>
      <c r="E5" s="4">
        <v>3500</v>
      </c>
    </row>
    <row r="6" spans="1:5" x14ac:dyDescent="0.25">
      <c r="A6" s="1">
        <v>4</v>
      </c>
      <c r="B6" s="2" t="s">
        <v>108</v>
      </c>
      <c r="C6" s="3" t="s">
        <v>16</v>
      </c>
      <c r="D6" s="4">
        <v>1</v>
      </c>
      <c r="E6" s="4">
        <v>1000</v>
      </c>
    </row>
    <row r="7" spans="1:5" x14ac:dyDescent="0.25">
      <c r="A7" s="1">
        <v>5</v>
      </c>
      <c r="B7" s="2" t="s">
        <v>109</v>
      </c>
      <c r="C7" s="3" t="s">
        <v>16</v>
      </c>
      <c r="D7" s="4">
        <v>1</v>
      </c>
      <c r="E7" s="4">
        <v>1500</v>
      </c>
    </row>
    <row r="8" spans="1:5" x14ac:dyDescent="0.25">
      <c r="A8" s="1">
        <v>6</v>
      </c>
      <c r="B8" s="2" t="s">
        <v>110</v>
      </c>
      <c r="C8" s="3" t="s">
        <v>16</v>
      </c>
      <c r="D8" s="4">
        <v>1</v>
      </c>
      <c r="E8" s="4">
        <v>2000</v>
      </c>
    </row>
    <row r="9" spans="1:5" x14ac:dyDescent="0.25">
      <c r="A9" s="1">
        <v>7</v>
      </c>
      <c r="B9" s="2" t="s">
        <v>111</v>
      </c>
      <c r="C9" s="3" t="s">
        <v>16</v>
      </c>
      <c r="D9" s="4">
        <v>1</v>
      </c>
      <c r="E9" s="4">
        <v>3000</v>
      </c>
    </row>
    <row r="10" spans="1:5" x14ac:dyDescent="0.25">
      <c r="A10" s="1">
        <v>8</v>
      </c>
      <c r="B10" s="2" t="s">
        <v>4</v>
      </c>
      <c r="C10" s="3" t="s">
        <v>16</v>
      </c>
      <c r="D10" s="4">
        <v>1</v>
      </c>
      <c r="E10" s="4">
        <v>100</v>
      </c>
    </row>
    <row r="11" spans="1:5" x14ac:dyDescent="0.25">
      <c r="A11" s="1">
        <v>9</v>
      </c>
      <c r="B11" s="2" t="s">
        <v>5</v>
      </c>
      <c r="C11" s="3" t="s">
        <v>16</v>
      </c>
      <c r="D11" s="4">
        <v>1</v>
      </c>
      <c r="E11" s="4">
        <v>300</v>
      </c>
    </row>
    <row r="12" spans="1:5" x14ac:dyDescent="0.25">
      <c r="A12" s="1">
        <v>10</v>
      </c>
      <c r="B12" s="2" t="s">
        <v>112</v>
      </c>
      <c r="C12" s="3" t="s">
        <v>16</v>
      </c>
      <c r="D12" s="4">
        <v>1</v>
      </c>
      <c r="E12" s="4">
        <v>500</v>
      </c>
    </row>
    <row r="13" spans="1:5" x14ac:dyDescent="0.25">
      <c r="A13" s="1">
        <v>11</v>
      </c>
      <c r="B13" s="2" t="s">
        <v>6</v>
      </c>
      <c r="C13" s="3" t="s">
        <v>16</v>
      </c>
      <c r="D13" s="4">
        <v>1</v>
      </c>
      <c r="E13" s="4">
        <v>300</v>
      </c>
    </row>
    <row r="14" spans="1:5" x14ac:dyDescent="0.25">
      <c r="A14" s="1"/>
      <c r="B14" s="2" t="s">
        <v>9</v>
      </c>
      <c r="C14" s="3"/>
      <c r="D14" s="4"/>
      <c r="E14" s="4"/>
    </row>
    <row r="15" spans="1:5" x14ac:dyDescent="0.25">
      <c r="A15" s="1">
        <v>12</v>
      </c>
      <c r="B15" s="2" t="s">
        <v>113</v>
      </c>
      <c r="C15" s="3" t="s">
        <v>16</v>
      </c>
      <c r="D15" s="4">
        <v>1</v>
      </c>
      <c r="E15" s="4">
        <v>1500</v>
      </c>
    </row>
    <row r="16" spans="1:5" x14ac:dyDescent="0.25">
      <c r="A16" s="1">
        <v>13</v>
      </c>
      <c r="B16" s="2" t="s">
        <v>7</v>
      </c>
      <c r="C16" s="3" t="s">
        <v>16</v>
      </c>
      <c r="D16" s="4">
        <v>1</v>
      </c>
      <c r="E16" s="4">
        <v>1500</v>
      </c>
    </row>
    <row r="17" spans="1:5" x14ac:dyDescent="0.25">
      <c r="A17" s="1"/>
      <c r="B17" s="2" t="s">
        <v>10</v>
      </c>
      <c r="C17" s="3"/>
      <c r="D17" s="4"/>
      <c r="E17" s="4"/>
    </row>
    <row r="18" spans="1:5" x14ac:dyDescent="0.25">
      <c r="A18" s="1">
        <v>14</v>
      </c>
      <c r="B18" s="2" t="s">
        <v>11</v>
      </c>
      <c r="C18" s="3" t="s">
        <v>16</v>
      </c>
      <c r="D18" s="4">
        <v>1</v>
      </c>
      <c r="E18" s="4">
        <v>500</v>
      </c>
    </row>
    <row r="19" spans="1:5" x14ac:dyDescent="0.25">
      <c r="A19" s="1">
        <v>15</v>
      </c>
      <c r="B19" s="2" t="s">
        <v>12</v>
      </c>
      <c r="C19" s="3" t="s">
        <v>16</v>
      </c>
      <c r="D19" s="4">
        <v>1</v>
      </c>
      <c r="E19" s="4">
        <v>1500</v>
      </c>
    </row>
    <row r="20" spans="1:5" x14ac:dyDescent="0.25">
      <c r="A20" s="1">
        <v>16</v>
      </c>
      <c r="B20" s="2" t="s">
        <v>13</v>
      </c>
      <c r="C20" s="3" t="s">
        <v>16</v>
      </c>
      <c r="D20" s="4">
        <v>1</v>
      </c>
      <c r="E20" s="4">
        <v>1500</v>
      </c>
    </row>
    <row r="21" spans="1:5" x14ac:dyDescent="0.25">
      <c r="A21" s="1"/>
      <c r="B21" s="2" t="s">
        <v>14</v>
      </c>
      <c r="C21" s="3"/>
      <c r="D21" s="4"/>
      <c r="E21" s="4"/>
    </row>
    <row r="22" spans="1:5" x14ac:dyDescent="0.25">
      <c r="A22" s="1">
        <v>17</v>
      </c>
      <c r="B22" s="3" t="s">
        <v>15</v>
      </c>
      <c r="C22" s="3" t="s">
        <v>16</v>
      </c>
      <c r="D22" s="4">
        <v>1</v>
      </c>
      <c r="E22" s="3">
        <v>5</v>
      </c>
    </row>
    <row r="23" spans="1:5" x14ac:dyDescent="0.25">
      <c r="A23" s="1">
        <v>18</v>
      </c>
      <c r="B23" s="3" t="s">
        <v>17</v>
      </c>
      <c r="C23" s="3" t="s">
        <v>16</v>
      </c>
      <c r="D23" s="4">
        <v>1</v>
      </c>
      <c r="E23" s="3">
        <v>7</v>
      </c>
    </row>
    <row r="24" spans="1:5" x14ac:dyDescent="0.25">
      <c r="A24" s="1">
        <v>19</v>
      </c>
      <c r="B24" s="3" t="s">
        <v>18</v>
      </c>
      <c r="C24" s="3" t="s">
        <v>16</v>
      </c>
      <c r="D24" s="4">
        <v>1</v>
      </c>
      <c r="E24" s="3">
        <v>15</v>
      </c>
    </row>
    <row r="25" spans="1:5" x14ac:dyDescent="0.25">
      <c r="A25" s="1">
        <v>20</v>
      </c>
      <c r="B25" s="3" t="s">
        <v>19</v>
      </c>
      <c r="C25" s="3" t="s">
        <v>16</v>
      </c>
      <c r="D25" s="4">
        <v>1</v>
      </c>
      <c r="E25" s="3">
        <v>10</v>
      </c>
    </row>
    <row r="26" spans="1:5" x14ac:dyDescent="0.25">
      <c r="A26" s="1">
        <v>21</v>
      </c>
      <c r="B26" s="3" t="s">
        <v>20</v>
      </c>
      <c r="C26" s="3" t="s">
        <v>16</v>
      </c>
      <c r="D26" s="4">
        <v>1</v>
      </c>
      <c r="E26" s="3">
        <v>10</v>
      </c>
    </row>
    <row r="27" spans="1:5" x14ac:dyDescent="0.25">
      <c r="A27" s="1">
        <v>22</v>
      </c>
      <c r="B27" s="3" t="s">
        <v>21</v>
      </c>
      <c r="C27" s="3" t="s">
        <v>16</v>
      </c>
      <c r="D27" s="4">
        <v>1</v>
      </c>
      <c r="E27" s="3">
        <v>10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" sqref="E1"/>
    </sheetView>
  </sheetViews>
  <sheetFormatPr defaultRowHeight="15" x14ac:dyDescent="0.25"/>
  <cols>
    <col min="2" max="2" width="48.85546875" customWidth="1"/>
    <col min="4" max="4" width="10.140625" bestFit="1" customWidth="1"/>
    <col min="5" max="5" width="10.5703125" bestFit="1" customWidth="1"/>
  </cols>
  <sheetData>
    <row r="1" spans="1:5" x14ac:dyDescent="0.25">
      <c r="A1" s="1" t="s">
        <v>0</v>
      </c>
      <c r="B1" s="2" t="s">
        <v>1</v>
      </c>
      <c r="C1" s="2" t="s">
        <v>23</v>
      </c>
      <c r="D1" s="2" t="s">
        <v>22</v>
      </c>
      <c r="E1" s="2" t="s">
        <v>2</v>
      </c>
    </row>
    <row r="2" spans="1:5" x14ac:dyDescent="0.25">
      <c r="A2" s="1">
        <v>1</v>
      </c>
      <c r="B2" s="3" t="s">
        <v>24</v>
      </c>
      <c r="C2" s="3" t="s">
        <v>16</v>
      </c>
      <c r="D2" s="1">
        <v>1</v>
      </c>
      <c r="E2" s="5">
        <v>1000</v>
      </c>
    </row>
    <row r="3" spans="1:5" x14ac:dyDescent="0.25">
      <c r="A3" s="1">
        <v>2</v>
      </c>
      <c r="B3" s="3" t="s">
        <v>25</v>
      </c>
      <c r="C3" s="3" t="s">
        <v>16</v>
      </c>
      <c r="D3" s="1">
        <v>1</v>
      </c>
      <c r="E3" s="5">
        <v>1200</v>
      </c>
    </row>
    <row r="4" spans="1:5" x14ac:dyDescent="0.25">
      <c r="A4" s="1">
        <v>3</v>
      </c>
      <c r="B4" s="3" t="s">
        <v>26</v>
      </c>
      <c r="C4" s="3" t="s">
        <v>16</v>
      </c>
      <c r="D4" s="1">
        <v>1</v>
      </c>
      <c r="E4" s="3">
        <v>500</v>
      </c>
    </row>
    <row r="5" spans="1:5" x14ac:dyDescent="0.25">
      <c r="A5" s="1">
        <v>4</v>
      </c>
      <c r="B5" s="3" t="s">
        <v>27</v>
      </c>
      <c r="C5" s="3" t="s">
        <v>16</v>
      </c>
      <c r="D5" s="1">
        <v>1</v>
      </c>
      <c r="E5" s="3">
        <v>400</v>
      </c>
    </row>
    <row r="6" spans="1:5" x14ac:dyDescent="0.25">
      <c r="A6" s="1">
        <v>5</v>
      </c>
      <c r="B6" s="3" t="s">
        <v>28</v>
      </c>
      <c r="C6" s="3" t="s">
        <v>16</v>
      </c>
      <c r="D6" s="1">
        <v>1</v>
      </c>
      <c r="E6" s="3">
        <v>600</v>
      </c>
    </row>
    <row r="7" spans="1:5" x14ac:dyDescent="0.25">
      <c r="A7" s="1">
        <v>6</v>
      </c>
      <c r="B7" s="3" t="s">
        <v>29</v>
      </c>
      <c r="C7" s="3" t="s">
        <v>16</v>
      </c>
      <c r="D7" s="1">
        <v>1</v>
      </c>
      <c r="E7" s="5">
        <v>1200</v>
      </c>
    </row>
    <row r="8" spans="1:5" x14ac:dyDescent="0.25">
      <c r="A8" s="1">
        <v>7</v>
      </c>
      <c r="B8" s="3" t="s">
        <v>30</v>
      </c>
      <c r="C8" s="3" t="s">
        <v>16</v>
      </c>
      <c r="D8" s="1">
        <v>1</v>
      </c>
      <c r="E8" s="5">
        <v>1000</v>
      </c>
    </row>
    <row r="9" spans="1:5" x14ac:dyDescent="0.25">
      <c r="A9" s="1">
        <v>8</v>
      </c>
      <c r="B9" s="3" t="s">
        <v>31</v>
      </c>
      <c r="C9" s="3" t="s">
        <v>16</v>
      </c>
      <c r="D9" s="1">
        <v>1</v>
      </c>
      <c r="E9" s="5">
        <v>1100</v>
      </c>
    </row>
    <row r="10" spans="1:5" ht="28.5" x14ac:dyDescent="0.25">
      <c r="A10" s="1">
        <v>9</v>
      </c>
      <c r="B10" s="3" t="s">
        <v>32</v>
      </c>
      <c r="C10" s="3" t="s">
        <v>16</v>
      </c>
      <c r="D10" s="1">
        <v>1</v>
      </c>
      <c r="E10" s="5">
        <v>800</v>
      </c>
    </row>
    <row r="11" spans="1:5" ht="28.5" x14ac:dyDescent="0.25">
      <c r="A11" s="1">
        <v>10</v>
      </c>
      <c r="B11" s="3" t="s">
        <v>33</v>
      </c>
      <c r="C11" s="3" t="s">
        <v>16</v>
      </c>
      <c r="D11" s="1">
        <v>1</v>
      </c>
      <c r="E11" s="5">
        <v>8000</v>
      </c>
    </row>
    <row r="12" spans="1:5" ht="28.5" x14ac:dyDescent="0.25">
      <c r="A12" s="1">
        <v>11</v>
      </c>
      <c r="B12" s="3" t="s">
        <v>34</v>
      </c>
      <c r="C12" s="3" t="s">
        <v>16</v>
      </c>
      <c r="D12" s="1">
        <v>1</v>
      </c>
      <c r="E12" s="5">
        <v>1300</v>
      </c>
    </row>
    <row r="13" spans="1:5" x14ac:dyDescent="0.25">
      <c r="A13" s="1">
        <v>14</v>
      </c>
      <c r="B13" s="3" t="s">
        <v>35</v>
      </c>
      <c r="C13" s="3" t="s">
        <v>16</v>
      </c>
      <c r="D13" s="1">
        <v>1</v>
      </c>
      <c r="E13" s="3">
        <v>230</v>
      </c>
    </row>
    <row r="14" spans="1:5" x14ac:dyDescent="0.25">
      <c r="A14" s="1">
        <v>15</v>
      </c>
      <c r="B14" s="3" t="s">
        <v>5</v>
      </c>
      <c r="C14" s="3" t="s">
        <v>16</v>
      </c>
      <c r="D14" s="1">
        <v>1</v>
      </c>
      <c r="E14" s="3">
        <v>500</v>
      </c>
    </row>
    <row r="15" spans="1:5" x14ac:dyDescent="0.25">
      <c r="A15" s="1">
        <v>16</v>
      </c>
      <c r="B15" s="3" t="s">
        <v>36</v>
      </c>
      <c r="C15" s="3" t="s">
        <v>16</v>
      </c>
      <c r="D15" s="1">
        <v>1</v>
      </c>
      <c r="E15" s="5">
        <v>5000</v>
      </c>
    </row>
    <row r="16" spans="1:5" x14ac:dyDescent="0.25">
      <c r="A16" s="1">
        <v>17</v>
      </c>
      <c r="B16" s="3" t="s">
        <v>37</v>
      </c>
      <c r="C16" s="3" t="s">
        <v>16</v>
      </c>
      <c r="D16" s="1">
        <v>1</v>
      </c>
      <c r="E16" s="5">
        <v>12000</v>
      </c>
    </row>
    <row r="17" spans="1:5" ht="28.5" x14ac:dyDescent="0.25">
      <c r="A17" s="1">
        <v>18</v>
      </c>
      <c r="B17" s="3" t="s">
        <v>38</v>
      </c>
      <c r="C17" s="3" t="s">
        <v>16</v>
      </c>
      <c r="D17" s="1">
        <v>1</v>
      </c>
      <c r="E17" s="3">
        <v>300</v>
      </c>
    </row>
    <row r="18" spans="1:5" ht="28.5" x14ac:dyDescent="0.25">
      <c r="A18" s="1">
        <v>19</v>
      </c>
      <c r="B18" s="3" t="s">
        <v>39</v>
      </c>
      <c r="C18" s="3" t="s">
        <v>16</v>
      </c>
      <c r="D18" s="1">
        <v>1</v>
      </c>
      <c r="E18" s="3">
        <v>10</v>
      </c>
    </row>
    <row r="19" spans="1:5" ht="28.5" x14ac:dyDescent="0.25">
      <c r="A19" s="1">
        <v>20</v>
      </c>
      <c r="B19" s="3" t="s">
        <v>40</v>
      </c>
      <c r="C19" s="3" t="s">
        <v>16</v>
      </c>
      <c r="D19" s="1">
        <v>1</v>
      </c>
      <c r="E19" s="5">
        <v>12000</v>
      </c>
    </row>
    <row r="20" spans="1:5" ht="28.5" x14ac:dyDescent="0.25">
      <c r="A20" s="1">
        <v>21</v>
      </c>
      <c r="B20" s="3" t="s">
        <v>41</v>
      </c>
      <c r="C20" s="3" t="s">
        <v>16</v>
      </c>
      <c r="D20" s="1">
        <v>1</v>
      </c>
      <c r="E20" s="5">
        <v>15000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9" sqref="E9"/>
    </sheetView>
  </sheetViews>
  <sheetFormatPr defaultRowHeight="15" x14ac:dyDescent="0.25"/>
  <cols>
    <col min="2" max="2" width="42.5703125" customWidth="1"/>
    <col min="4" max="4" width="10.140625" bestFit="1" customWidth="1"/>
    <col min="5" max="5" width="10.5703125" bestFit="1" customWidth="1"/>
  </cols>
  <sheetData>
    <row r="1" spans="1:5" x14ac:dyDescent="0.25">
      <c r="A1" s="1" t="s">
        <v>0</v>
      </c>
      <c r="B1" s="2" t="s">
        <v>1</v>
      </c>
      <c r="C1" s="2" t="s">
        <v>23</v>
      </c>
      <c r="D1" s="2" t="s">
        <v>22</v>
      </c>
      <c r="E1" s="2" t="s">
        <v>2</v>
      </c>
    </row>
    <row r="2" spans="1:5" x14ac:dyDescent="0.25">
      <c r="A2" s="1">
        <v>1</v>
      </c>
      <c r="B2" s="3" t="s">
        <v>54</v>
      </c>
      <c r="C2" s="3" t="s">
        <v>16</v>
      </c>
      <c r="D2" s="1">
        <v>1</v>
      </c>
      <c r="E2" s="3">
        <v>250</v>
      </c>
    </row>
    <row r="3" spans="1:5" ht="28.5" x14ac:dyDescent="0.25">
      <c r="A3" s="1">
        <v>2</v>
      </c>
      <c r="B3" s="3" t="s">
        <v>42</v>
      </c>
      <c r="C3" s="3" t="s">
        <v>16</v>
      </c>
      <c r="D3" s="1">
        <v>1</v>
      </c>
      <c r="E3" s="5">
        <v>1500</v>
      </c>
    </row>
    <row r="4" spans="1:5" x14ac:dyDescent="0.25">
      <c r="A4" s="1">
        <v>3</v>
      </c>
      <c r="B4" s="3" t="s">
        <v>53</v>
      </c>
      <c r="C4" s="3" t="s">
        <v>16</v>
      </c>
      <c r="D4" s="1">
        <v>1</v>
      </c>
      <c r="E4" s="3">
        <v>250</v>
      </c>
    </row>
    <row r="5" spans="1:5" x14ac:dyDescent="0.25">
      <c r="A5" s="1">
        <v>4</v>
      </c>
      <c r="B5" s="3" t="s">
        <v>43</v>
      </c>
      <c r="C5" s="3" t="s">
        <v>16</v>
      </c>
      <c r="D5" s="1">
        <v>1</v>
      </c>
      <c r="E5" s="3">
        <v>400</v>
      </c>
    </row>
    <row r="6" spans="1:5" x14ac:dyDescent="0.25">
      <c r="A6" s="1">
        <v>5</v>
      </c>
      <c r="B6" s="3" t="s">
        <v>44</v>
      </c>
      <c r="C6" s="3" t="s">
        <v>16</v>
      </c>
      <c r="D6" s="1">
        <v>1</v>
      </c>
      <c r="E6" s="3">
        <v>200</v>
      </c>
    </row>
    <row r="7" spans="1:5" x14ac:dyDescent="0.25">
      <c r="A7" s="1">
        <v>6</v>
      </c>
      <c r="B7" s="3" t="s">
        <v>45</v>
      </c>
      <c r="C7" s="3" t="s">
        <v>16</v>
      </c>
      <c r="D7" s="1">
        <v>1</v>
      </c>
      <c r="E7" s="3">
        <v>350</v>
      </c>
    </row>
    <row r="8" spans="1:5" x14ac:dyDescent="0.25">
      <c r="A8" s="1">
        <v>7</v>
      </c>
      <c r="B8" s="3" t="s">
        <v>46</v>
      </c>
      <c r="C8" s="3" t="s">
        <v>16</v>
      </c>
      <c r="D8" s="1">
        <v>1</v>
      </c>
      <c r="E8" s="6">
        <v>1500</v>
      </c>
    </row>
    <row r="9" spans="1:5" x14ac:dyDescent="0.25">
      <c r="A9" s="1">
        <v>8</v>
      </c>
      <c r="B9" s="3" t="s">
        <v>47</v>
      </c>
      <c r="C9" s="3" t="s">
        <v>16</v>
      </c>
      <c r="D9" s="1">
        <v>1</v>
      </c>
      <c r="E9" s="3">
        <v>560</v>
      </c>
    </row>
    <row r="10" spans="1:5" x14ac:dyDescent="0.25">
      <c r="A10" s="1">
        <v>9</v>
      </c>
      <c r="B10" s="3" t="s">
        <v>48</v>
      </c>
      <c r="C10" s="3" t="s">
        <v>16</v>
      </c>
      <c r="D10" s="1">
        <v>1</v>
      </c>
      <c r="E10" s="3">
        <v>480</v>
      </c>
    </row>
    <row r="11" spans="1:5" x14ac:dyDescent="0.25">
      <c r="A11" s="1">
        <v>10</v>
      </c>
      <c r="B11" s="3" t="s">
        <v>5</v>
      </c>
      <c r="C11" s="3" t="s">
        <v>16</v>
      </c>
      <c r="D11" s="1">
        <v>1</v>
      </c>
      <c r="E11" s="3">
        <v>500</v>
      </c>
    </row>
    <row r="12" spans="1:5" x14ac:dyDescent="0.25">
      <c r="A12" s="1">
        <v>11</v>
      </c>
      <c r="B12" s="3" t="s">
        <v>49</v>
      </c>
      <c r="C12" s="3" t="s">
        <v>16</v>
      </c>
      <c r="D12" s="1">
        <v>1</v>
      </c>
      <c r="E12" s="5">
        <v>2000</v>
      </c>
    </row>
    <row r="13" spans="1:5" ht="28.5" x14ac:dyDescent="0.25">
      <c r="A13" s="1">
        <v>14</v>
      </c>
      <c r="B13" s="3" t="s">
        <v>50</v>
      </c>
      <c r="C13" s="3" t="s">
        <v>16</v>
      </c>
      <c r="D13" s="1">
        <v>1</v>
      </c>
      <c r="E13" s="5">
        <v>4000</v>
      </c>
    </row>
    <row r="14" spans="1:5" ht="28.5" x14ac:dyDescent="0.25">
      <c r="A14" s="1">
        <v>15</v>
      </c>
      <c r="B14" s="3" t="s">
        <v>51</v>
      </c>
      <c r="C14" s="3" t="s">
        <v>16</v>
      </c>
      <c r="D14" s="1">
        <v>1</v>
      </c>
      <c r="E14" s="5">
        <v>5000</v>
      </c>
    </row>
    <row r="15" spans="1:5" ht="28.5" x14ac:dyDescent="0.25">
      <c r="A15" s="1">
        <v>16</v>
      </c>
      <c r="B15" s="3" t="s">
        <v>52</v>
      </c>
      <c r="C15" s="3" t="s">
        <v>16</v>
      </c>
      <c r="D15" s="1">
        <v>1</v>
      </c>
      <c r="E15" s="5">
        <v>7000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:C20"/>
    </sheetView>
  </sheetViews>
  <sheetFormatPr defaultRowHeight="15" x14ac:dyDescent="0.25"/>
  <cols>
    <col min="2" max="2" width="52.28515625" customWidth="1"/>
    <col min="5" max="5" width="10.5703125" bestFit="1" customWidth="1"/>
  </cols>
  <sheetData>
    <row r="1" spans="1:5" x14ac:dyDescent="0.25">
      <c r="A1" s="1" t="s">
        <v>0</v>
      </c>
      <c r="B1" s="2" t="s">
        <v>1</v>
      </c>
      <c r="C1" s="2" t="s">
        <v>23</v>
      </c>
      <c r="D1" s="2" t="s">
        <v>22</v>
      </c>
      <c r="E1" s="2" t="s">
        <v>2</v>
      </c>
    </row>
    <row r="2" spans="1:5" x14ac:dyDescent="0.25">
      <c r="A2" s="1">
        <v>1</v>
      </c>
      <c r="B2" s="8" t="s">
        <v>55</v>
      </c>
      <c r="C2" s="8" t="s">
        <v>16</v>
      </c>
      <c r="D2" s="9">
        <v>1</v>
      </c>
      <c r="E2" s="8">
        <v>10</v>
      </c>
    </row>
    <row r="3" spans="1:5" x14ac:dyDescent="0.25">
      <c r="A3" s="1">
        <v>2</v>
      </c>
      <c r="B3" s="8" t="s">
        <v>56</v>
      </c>
      <c r="C3" s="8" t="s">
        <v>16</v>
      </c>
      <c r="D3" s="9">
        <v>1</v>
      </c>
      <c r="E3" s="8">
        <v>50</v>
      </c>
    </row>
    <row r="4" spans="1:5" x14ac:dyDescent="0.25">
      <c r="A4" s="1">
        <v>3</v>
      </c>
      <c r="B4" s="8" t="s">
        <v>57</v>
      </c>
      <c r="C4" s="8" t="s">
        <v>16</v>
      </c>
      <c r="D4" s="9">
        <v>1</v>
      </c>
      <c r="E4" s="8">
        <v>30</v>
      </c>
    </row>
    <row r="5" spans="1:5" x14ac:dyDescent="0.25">
      <c r="A5" s="1">
        <v>4</v>
      </c>
      <c r="B5" s="8" t="s">
        <v>58</v>
      </c>
      <c r="C5" s="8" t="s">
        <v>16</v>
      </c>
      <c r="D5" s="9">
        <v>1</v>
      </c>
      <c r="E5" s="8">
        <v>30</v>
      </c>
    </row>
    <row r="6" spans="1:5" ht="28.5" x14ac:dyDescent="0.25">
      <c r="A6" s="1">
        <v>5</v>
      </c>
      <c r="B6" s="8" t="s">
        <v>59</v>
      </c>
      <c r="C6" s="8" t="s">
        <v>16</v>
      </c>
      <c r="D6" s="9">
        <v>1</v>
      </c>
      <c r="E6" s="8">
        <v>30</v>
      </c>
    </row>
    <row r="7" spans="1:5" ht="28.5" x14ac:dyDescent="0.25">
      <c r="A7" s="1">
        <v>6</v>
      </c>
      <c r="B7" s="8" t="s">
        <v>60</v>
      </c>
      <c r="C7" s="8" t="s">
        <v>16</v>
      </c>
      <c r="D7" s="9">
        <v>1</v>
      </c>
      <c r="E7" s="8">
        <v>30</v>
      </c>
    </row>
    <row r="8" spans="1:5" x14ac:dyDescent="0.25">
      <c r="A8" s="1">
        <v>7</v>
      </c>
      <c r="B8" s="8" t="s">
        <v>61</v>
      </c>
      <c r="C8" s="8" t="s">
        <v>16</v>
      </c>
      <c r="D8" s="9">
        <v>1</v>
      </c>
      <c r="E8" s="8">
        <v>90</v>
      </c>
    </row>
    <row r="9" spans="1:5" x14ac:dyDescent="0.25">
      <c r="A9" s="1">
        <v>8</v>
      </c>
      <c r="B9" s="8" t="s">
        <v>62</v>
      </c>
      <c r="C9" s="8" t="s">
        <v>16</v>
      </c>
      <c r="D9" s="9">
        <v>1</v>
      </c>
      <c r="E9" s="8">
        <v>60</v>
      </c>
    </row>
    <row r="10" spans="1:5" x14ac:dyDescent="0.25">
      <c r="A10" s="1">
        <v>9</v>
      </c>
      <c r="B10" s="8" t="s">
        <v>63</v>
      </c>
      <c r="C10" s="8" t="s">
        <v>16</v>
      </c>
      <c r="D10" s="9">
        <v>1</v>
      </c>
      <c r="E10" s="8">
        <v>60</v>
      </c>
    </row>
    <row r="11" spans="1:5" x14ac:dyDescent="0.25">
      <c r="A11" s="1">
        <v>10</v>
      </c>
      <c r="B11" s="8" t="s">
        <v>64</v>
      </c>
      <c r="C11" s="8" t="s">
        <v>16</v>
      </c>
      <c r="D11" s="9">
        <v>1</v>
      </c>
      <c r="E11" s="8">
        <v>60</v>
      </c>
    </row>
    <row r="12" spans="1:5" x14ac:dyDescent="0.25">
      <c r="A12" s="1">
        <v>11</v>
      </c>
      <c r="B12" s="8" t="s">
        <v>65</v>
      </c>
      <c r="C12" s="8" t="s">
        <v>16</v>
      </c>
      <c r="D12" s="9">
        <v>1</v>
      </c>
      <c r="E12" s="8">
        <v>30</v>
      </c>
    </row>
    <row r="13" spans="1:5" x14ac:dyDescent="0.25">
      <c r="A13" s="1">
        <v>12</v>
      </c>
      <c r="B13" s="8" t="s">
        <v>66</v>
      </c>
      <c r="C13" s="8" t="s">
        <v>16</v>
      </c>
      <c r="D13" s="9">
        <v>1</v>
      </c>
      <c r="E13" s="8">
        <v>60</v>
      </c>
    </row>
    <row r="14" spans="1:5" x14ac:dyDescent="0.25">
      <c r="A14" s="1">
        <v>13</v>
      </c>
      <c r="B14" s="8" t="s">
        <v>67</v>
      </c>
      <c r="C14" s="8" t="s">
        <v>16</v>
      </c>
      <c r="D14" s="9">
        <v>1</v>
      </c>
      <c r="E14" s="8">
        <v>60</v>
      </c>
    </row>
    <row r="15" spans="1:5" x14ac:dyDescent="0.25">
      <c r="A15" s="1">
        <v>14</v>
      </c>
      <c r="B15" s="8" t="s">
        <v>68</v>
      </c>
      <c r="C15" s="8" t="s">
        <v>16</v>
      </c>
      <c r="D15" s="9">
        <v>1</v>
      </c>
      <c r="E15" s="8">
        <v>90</v>
      </c>
    </row>
    <row r="16" spans="1:5" ht="28.5" x14ac:dyDescent="0.25">
      <c r="A16" s="1">
        <v>15</v>
      </c>
      <c r="B16" s="8" t="s">
        <v>69</v>
      </c>
      <c r="C16" s="8" t="s">
        <v>16</v>
      </c>
      <c r="D16" s="9">
        <v>1</v>
      </c>
      <c r="E16" s="8">
        <v>20</v>
      </c>
    </row>
    <row r="17" spans="1:5" x14ac:dyDescent="0.25">
      <c r="A17" s="1">
        <v>16</v>
      </c>
      <c r="B17" s="8" t="s">
        <v>70</v>
      </c>
      <c r="C17" s="8" t="s">
        <v>16</v>
      </c>
      <c r="D17" s="9">
        <v>1</v>
      </c>
      <c r="E17" s="8">
        <v>20</v>
      </c>
    </row>
    <row r="18" spans="1:5" x14ac:dyDescent="0.25">
      <c r="A18" s="1">
        <v>17</v>
      </c>
      <c r="B18" s="8" t="s">
        <v>71</v>
      </c>
      <c r="C18" s="8" t="s">
        <v>16</v>
      </c>
      <c r="D18" s="9">
        <v>1</v>
      </c>
      <c r="E18" s="8">
        <v>790</v>
      </c>
    </row>
    <row r="19" spans="1:5" x14ac:dyDescent="0.25">
      <c r="A19" s="1">
        <v>18</v>
      </c>
      <c r="B19" s="8" t="s">
        <v>72</v>
      </c>
      <c r="C19" s="8" t="s">
        <v>16</v>
      </c>
      <c r="D19" s="9">
        <v>1</v>
      </c>
      <c r="E19" s="10">
        <v>1120</v>
      </c>
    </row>
    <row r="20" spans="1:5" x14ac:dyDescent="0.25">
      <c r="A20" s="1">
        <v>19</v>
      </c>
      <c r="B20" s="8" t="s">
        <v>73</v>
      </c>
      <c r="C20" s="8" t="s">
        <v>16</v>
      </c>
      <c r="D20" s="9">
        <v>1</v>
      </c>
      <c r="E20" s="10">
        <v>1300</v>
      </c>
    </row>
    <row r="21" spans="1:5" x14ac:dyDescent="0.25">
      <c r="A21" s="1">
        <v>20</v>
      </c>
      <c r="B21" s="8" t="s">
        <v>74</v>
      </c>
      <c r="C21" s="8" t="s">
        <v>16</v>
      </c>
      <c r="D21" s="9">
        <v>1</v>
      </c>
      <c r="E21" s="10">
        <v>2800</v>
      </c>
    </row>
    <row r="22" spans="1:5" x14ac:dyDescent="0.25">
      <c r="A22" s="1">
        <v>21</v>
      </c>
      <c r="B22" s="8" t="s">
        <v>75</v>
      </c>
      <c r="C22" s="8" t="s">
        <v>16</v>
      </c>
      <c r="D22" s="9">
        <v>1</v>
      </c>
      <c r="E22" s="8">
        <v>250</v>
      </c>
    </row>
    <row r="23" spans="1:5" x14ac:dyDescent="0.25">
      <c r="A23" s="1">
        <v>22</v>
      </c>
      <c r="B23" s="8" t="s">
        <v>76</v>
      </c>
      <c r="C23" s="8" t="s">
        <v>16</v>
      </c>
      <c r="D23" s="9">
        <v>1</v>
      </c>
      <c r="E23" s="8">
        <v>250</v>
      </c>
    </row>
    <row r="24" spans="1:5" x14ac:dyDescent="0.25">
      <c r="A24" s="1">
        <v>23</v>
      </c>
      <c r="B24" s="8" t="s">
        <v>77</v>
      </c>
      <c r="C24" s="8" t="s">
        <v>16</v>
      </c>
      <c r="D24" s="9">
        <v>1</v>
      </c>
      <c r="E24" s="8">
        <v>200</v>
      </c>
    </row>
    <row r="25" spans="1:5" x14ac:dyDescent="0.25">
      <c r="A25" s="1">
        <v>24</v>
      </c>
      <c r="B25" s="8" t="s">
        <v>78</v>
      </c>
      <c r="C25" s="8" t="s">
        <v>16</v>
      </c>
      <c r="D25" s="9">
        <v>1</v>
      </c>
      <c r="E25" s="8">
        <v>300</v>
      </c>
    </row>
    <row r="26" spans="1:5" x14ac:dyDescent="0.25">
      <c r="A26" s="1">
        <v>25</v>
      </c>
      <c r="B26" s="8" t="s">
        <v>79</v>
      </c>
      <c r="C26" s="8" t="s">
        <v>16</v>
      </c>
      <c r="D26" s="9">
        <v>1</v>
      </c>
      <c r="E26" s="8">
        <v>350</v>
      </c>
    </row>
    <row r="27" spans="1:5" ht="28.5" x14ac:dyDescent="0.25">
      <c r="A27" s="1">
        <v>26</v>
      </c>
      <c r="B27" s="8" t="s">
        <v>80</v>
      </c>
      <c r="C27" s="8" t="s">
        <v>16</v>
      </c>
      <c r="D27" s="9">
        <v>1</v>
      </c>
      <c r="E27" s="8">
        <v>350</v>
      </c>
    </row>
    <row r="28" spans="1:5" ht="28.5" x14ac:dyDescent="0.25">
      <c r="A28" s="1">
        <v>27</v>
      </c>
      <c r="B28" s="8" t="s">
        <v>81</v>
      </c>
      <c r="C28" s="8" t="s">
        <v>16</v>
      </c>
      <c r="D28" s="9">
        <v>1</v>
      </c>
      <c r="E28" s="8">
        <v>50</v>
      </c>
    </row>
    <row r="29" spans="1:5" x14ac:dyDescent="0.25">
      <c r="A29" s="1">
        <v>28</v>
      </c>
      <c r="B29" s="8" t="s">
        <v>82</v>
      </c>
      <c r="C29" s="8" t="s">
        <v>16</v>
      </c>
      <c r="D29" s="9">
        <v>1</v>
      </c>
      <c r="E29" s="8">
        <v>50</v>
      </c>
    </row>
    <row r="30" spans="1:5" ht="28.5" x14ac:dyDescent="0.25">
      <c r="A30" s="1">
        <v>29</v>
      </c>
      <c r="B30" s="8" t="s">
        <v>83</v>
      </c>
      <c r="C30" s="8" t="s">
        <v>16</v>
      </c>
      <c r="D30" s="9">
        <v>1</v>
      </c>
      <c r="E30" s="8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3" workbookViewId="0">
      <selection activeCell="B20" sqref="B20"/>
    </sheetView>
  </sheetViews>
  <sheetFormatPr defaultRowHeight="15" x14ac:dyDescent="0.25"/>
  <cols>
    <col min="2" max="2" width="53.140625" customWidth="1"/>
    <col min="3" max="3" width="7.5703125" bestFit="1" customWidth="1"/>
    <col min="4" max="4" width="7.28515625" bestFit="1" customWidth="1"/>
    <col min="5" max="5" width="10.5703125" bestFit="1" customWidth="1"/>
  </cols>
  <sheetData>
    <row r="1" spans="1:6" x14ac:dyDescent="0.25">
      <c r="A1" s="1" t="s">
        <v>0</v>
      </c>
      <c r="B1" s="2" t="s">
        <v>1</v>
      </c>
      <c r="C1" s="2" t="s">
        <v>23</v>
      </c>
      <c r="D1" s="2" t="s">
        <v>22</v>
      </c>
      <c r="E1" s="2" t="s">
        <v>2</v>
      </c>
    </row>
    <row r="2" spans="1:6" ht="28.5" x14ac:dyDescent="0.25">
      <c r="A2" s="1">
        <v>1</v>
      </c>
      <c r="B2" s="8" t="s">
        <v>84</v>
      </c>
      <c r="C2" s="8" t="s">
        <v>85</v>
      </c>
      <c r="D2" s="1">
        <v>1</v>
      </c>
      <c r="E2" s="8">
        <f>50-50*20%</f>
        <v>40</v>
      </c>
    </row>
    <row r="3" spans="1:6" ht="28.5" x14ac:dyDescent="0.25">
      <c r="A3" s="1">
        <v>2</v>
      </c>
      <c r="B3" s="8" t="s">
        <v>86</v>
      </c>
      <c r="C3" s="8" t="s">
        <v>85</v>
      </c>
      <c r="D3" s="1">
        <v>1</v>
      </c>
      <c r="E3" s="8">
        <f>110-110*20%</f>
        <v>88</v>
      </c>
      <c r="F3" s="7"/>
    </row>
    <row r="4" spans="1:6" ht="28.5" x14ac:dyDescent="0.25">
      <c r="A4" s="1">
        <v>3</v>
      </c>
      <c r="B4" s="8" t="s">
        <v>87</v>
      </c>
      <c r="C4" s="8" t="s">
        <v>85</v>
      </c>
      <c r="D4" s="1">
        <v>1</v>
      </c>
      <c r="E4" s="8">
        <f>110-110*20%</f>
        <v>88</v>
      </c>
    </row>
    <row r="5" spans="1:6" ht="28.5" x14ac:dyDescent="0.25">
      <c r="A5" s="1">
        <v>4</v>
      </c>
      <c r="B5" s="8" t="s">
        <v>88</v>
      </c>
      <c r="C5" s="8" t="s">
        <v>85</v>
      </c>
      <c r="D5" s="1">
        <v>1</v>
      </c>
      <c r="E5" s="8">
        <f>140-140*20%</f>
        <v>112</v>
      </c>
    </row>
    <row r="6" spans="1:6" ht="28.5" x14ac:dyDescent="0.25">
      <c r="A6" s="1">
        <v>5</v>
      </c>
      <c r="B6" s="8" t="s">
        <v>89</v>
      </c>
      <c r="C6" s="8" t="s">
        <v>85</v>
      </c>
      <c r="D6" s="1">
        <v>1</v>
      </c>
      <c r="E6" s="8">
        <f>170-170*20%</f>
        <v>136</v>
      </c>
    </row>
    <row r="7" spans="1:6" ht="28.5" x14ac:dyDescent="0.25">
      <c r="A7" s="1">
        <v>6</v>
      </c>
      <c r="B7" s="8" t="s">
        <v>90</v>
      </c>
      <c r="C7" s="8" t="s">
        <v>85</v>
      </c>
      <c r="D7" s="1">
        <v>1</v>
      </c>
      <c r="E7" s="8">
        <f>350-350*20%</f>
        <v>280</v>
      </c>
    </row>
    <row r="8" spans="1:6" x14ac:dyDescent="0.25">
      <c r="A8" s="1">
        <v>7</v>
      </c>
      <c r="B8" s="8" t="s">
        <v>91</v>
      </c>
      <c r="C8" s="8" t="s">
        <v>85</v>
      </c>
      <c r="D8" s="1">
        <v>1</v>
      </c>
      <c r="E8" s="8">
        <f>45-45*20%</f>
        <v>36</v>
      </c>
    </row>
    <row r="9" spans="1:6" ht="28.5" x14ac:dyDescent="0.25">
      <c r="A9" s="1">
        <v>8</v>
      </c>
      <c r="B9" s="8" t="s">
        <v>92</v>
      </c>
      <c r="C9" s="8" t="s">
        <v>85</v>
      </c>
      <c r="D9" s="1">
        <v>1</v>
      </c>
      <c r="E9" s="8">
        <f>150-150*20%</f>
        <v>120</v>
      </c>
    </row>
    <row r="10" spans="1:6" x14ac:dyDescent="0.25">
      <c r="A10" s="1">
        <v>9</v>
      </c>
      <c r="B10" s="8" t="s">
        <v>93</v>
      </c>
      <c r="C10" s="8" t="s">
        <v>85</v>
      </c>
      <c r="D10" s="1">
        <v>1</v>
      </c>
      <c r="E10" s="8">
        <f>200-200*20%</f>
        <v>160</v>
      </c>
    </row>
    <row r="11" spans="1:6" x14ac:dyDescent="0.25">
      <c r="A11" s="1">
        <v>10</v>
      </c>
      <c r="B11" s="8" t="s">
        <v>94</v>
      </c>
      <c r="C11" s="8" t="s">
        <v>85</v>
      </c>
      <c r="D11" s="1">
        <v>1</v>
      </c>
      <c r="E11" s="8">
        <f>220-220*20%</f>
        <v>176</v>
      </c>
    </row>
    <row r="12" spans="1:6" ht="28.5" x14ac:dyDescent="0.25">
      <c r="A12" s="1">
        <v>11</v>
      </c>
      <c r="B12" s="8" t="s">
        <v>95</v>
      </c>
      <c r="C12" s="8" t="s">
        <v>16</v>
      </c>
      <c r="D12" s="1">
        <v>1</v>
      </c>
      <c r="E12" s="8">
        <f>120-120*20%</f>
        <v>96</v>
      </c>
    </row>
    <row r="13" spans="1:6" ht="28.5" x14ac:dyDescent="0.25">
      <c r="A13" s="1">
        <v>12</v>
      </c>
      <c r="B13" s="8" t="s">
        <v>96</v>
      </c>
      <c r="C13" s="8" t="s">
        <v>16</v>
      </c>
      <c r="D13" s="1">
        <v>1</v>
      </c>
      <c r="E13" s="8">
        <f>170-170*20%</f>
        <v>136</v>
      </c>
    </row>
    <row r="14" spans="1:6" ht="28.5" x14ac:dyDescent="0.25">
      <c r="A14" s="1">
        <v>13</v>
      </c>
      <c r="B14" s="8" t="s">
        <v>97</v>
      </c>
      <c r="C14" s="8" t="s">
        <v>85</v>
      </c>
      <c r="D14" s="1">
        <v>1</v>
      </c>
      <c r="E14" s="8">
        <v>24</v>
      </c>
    </row>
    <row r="15" spans="1:6" x14ac:dyDescent="0.25">
      <c r="A15" s="1">
        <v>14</v>
      </c>
      <c r="B15" s="8" t="s">
        <v>98</v>
      </c>
      <c r="C15" s="8" t="s">
        <v>85</v>
      </c>
      <c r="D15" s="1">
        <v>1</v>
      </c>
      <c r="E15" s="8">
        <v>32</v>
      </c>
    </row>
    <row r="16" spans="1:6" x14ac:dyDescent="0.25">
      <c r="A16" s="1">
        <v>15</v>
      </c>
      <c r="B16" s="8" t="s">
        <v>99</v>
      </c>
      <c r="C16" s="8" t="s">
        <v>85</v>
      </c>
      <c r="D16" s="1">
        <v>1</v>
      </c>
      <c r="E16" s="8">
        <v>40</v>
      </c>
    </row>
    <row r="17" spans="1:5" x14ac:dyDescent="0.25">
      <c r="A17" s="1">
        <v>16</v>
      </c>
      <c r="B17" s="8" t="s">
        <v>100</v>
      </c>
      <c r="C17" s="8" t="s">
        <v>85</v>
      </c>
      <c r="D17" s="1">
        <v>1</v>
      </c>
      <c r="E17" s="8">
        <v>12</v>
      </c>
    </row>
    <row r="18" spans="1:5" x14ac:dyDescent="0.25">
      <c r="A18" s="1">
        <v>17</v>
      </c>
      <c r="B18" s="8" t="s">
        <v>101</v>
      </c>
      <c r="C18" s="8" t="s">
        <v>85</v>
      </c>
      <c r="D18" s="1">
        <v>1</v>
      </c>
      <c r="E18" s="8">
        <v>16</v>
      </c>
    </row>
    <row r="19" spans="1:5" x14ac:dyDescent="0.25">
      <c r="A19" s="1">
        <v>18</v>
      </c>
      <c r="B19" s="8" t="s">
        <v>102</v>
      </c>
      <c r="C19" s="8" t="s">
        <v>85</v>
      </c>
      <c r="D19" s="1">
        <v>1</v>
      </c>
      <c r="E19" s="8">
        <v>36</v>
      </c>
    </row>
    <row r="20" spans="1:5" x14ac:dyDescent="0.25">
      <c r="A20" s="1">
        <v>19</v>
      </c>
      <c r="B20" s="8" t="s">
        <v>103</v>
      </c>
      <c r="C20" s="8" t="s">
        <v>85</v>
      </c>
      <c r="D20" s="1">
        <v>1</v>
      </c>
      <c r="E20" s="8">
        <v>36</v>
      </c>
    </row>
    <row r="21" spans="1:5" x14ac:dyDescent="0.25">
      <c r="A21" s="1">
        <v>20</v>
      </c>
      <c r="B21" s="8" t="s">
        <v>104</v>
      </c>
      <c r="C21" s="8" t="s">
        <v>85</v>
      </c>
      <c r="D21" s="1">
        <v>1</v>
      </c>
      <c r="E21" s="8">
        <v>24</v>
      </c>
    </row>
    <row r="22" spans="1:5" x14ac:dyDescent="0.25">
      <c r="A22" s="1">
        <v>21</v>
      </c>
      <c r="B22" s="8" t="s">
        <v>105</v>
      </c>
      <c r="C22" s="8" t="s">
        <v>85</v>
      </c>
      <c r="D22" s="1">
        <v>1</v>
      </c>
      <c r="E22" s="8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Видеонаблюдение</vt:lpstr>
      <vt:lpstr>СКУД</vt:lpstr>
      <vt:lpstr>Охранная сигнализация</vt:lpstr>
      <vt:lpstr>Структурированные кабельные сис</vt:lpstr>
      <vt:lpstr>Прокладка кабеля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2017-11-20T07:30:14Z</dcterms:modified>
</cp:coreProperties>
</file>